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ъем субсидии" sheetId="1" r:id="rId1"/>
  </sheets>
  <definedNames>
    <definedName name="_xlnm.Print_Area" localSheetId="0">'объем субсидии'!$A$1:$E$36</definedName>
    <definedName name="_xlnm.Print_Titles" localSheetId="0">'объем субсидии'!$9:$11</definedName>
  </definedNames>
  <calcPr fullCalcOnLoad="1"/>
</workbook>
</file>

<file path=xl/sharedStrings.xml><?xml version="1.0" encoding="utf-8"?>
<sst xmlns="http://schemas.openxmlformats.org/spreadsheetml/2006/main" count="47" uniqueCount="47">
  <si>
    <t>УТВЕРЖДЕНО</t>
  </si>
  <si>
    <t>постановлением Администрации</t>
  </si>
  <si>
    <t xml:space="preserve">Курской области </t>
  </si>
  <si>
    <t>от ____________________ № ______</t>
  </si>
  <si>
    <t xml:space="preserve">                                                 РАСПРЕДЕЛЕНИЕ                                                           субсидий  бюджетам муниципальных образований на софинансирование расходных обязательств, связанных с реализацией мероприятий по развитию инженерной инфраструктуры на сельских территориях на 2020 год, за счет средств областного бюджета»</t>
  </si>
  <si>
    <t>№ п/п</t>
  </si>
  <si>
    <t>Наименование муниципальных образований, объектов</t>
  </si>
  <si>
    <t>Объем субсидий на реализацию мероприятий - всего</t>
  </si>
  <si>
    <t>в том числе:</t>
  </si>
  <si>
    <t>развитие водоснабже-      ния на сельских территориях</t>
  </si>
  <si>
    <t>развитие газификации на сельских территориях</t>
  </si>
  <si>
    <t>1.</t>
  </si>
  <si>
    <t>Горшеченский муниципальный район</t>
  </si>
  <si>
    <t>Водоснабжение улиц Колхозная, Полевая, пер.Дорожный, пер. Тихий  в с. Залесье Горшеченского района Курской области</t>
  </si>
  <si>
    <t>2.</t>
  </si>
  <si>
    <t>Дмитриевский муниципальный район</t>
  </si>
  <si>
    <t>Водоснабжение с.Старый Город (ж.д. № 1-ж.д. № 49) Старогородского сельсовета Дмитриевского района Курской области</t>
  </si>
  <si>
    <t>3.</t>
  </si>
  <si>
    <t>Золотухинский муниципальный район</t>
  </si>
  <si>
    <t>Газопровод низкого давления по с.Белый Колодезь Золотухинского района Курской области</t>
  </si>
  <si>
    <t>4.</t>
  </si>
  <si>
    <t>Кореневский муниципальный район</t>
  </si>
  <si>
    <t>Водоснабжение улиц Снаготский шлях,  Озерная, Вязовая, Зеленая, Ударная, Тимофеевка и Краснооктябрьская в с.Коренево Кореневского района Курской области</t>
  </si>
  <si>
    <t>5.</t>
  </si>
  <si>
    <t>Курский муниципальный район</t>
  </si>
  <si>
    <t>Водоснабжение с.1-е Винниково Винниковского сельсовета Курского района Курской области</t>
  </si>
  <si>
    <t>6.</t>
  </si>
  <si>
    <t>Льговский муниципальный район</t>
  </si>
  <si>
    <t>Газопроводы низкого давления в д. Орловка Льговского района Курской области</t>
  </si>
  <si>
    <t>7.</t>
  </si>
  <si>
    <t>Обоянский муниципальный район</t>
  </si>
  <si>
    <t>Водоснабжение д.Анахино Обоянского района Курской области</t>
  </si>
  <si>
    <t>8.</t>
  </si>
  <si>
    <t>Суджанский муниципальный район</t>
  </si>
  <si>
    <t>Водоснабжение с. Нижнемахово Суджанского района Курской области</t>
  </si>
  <si>
    <t>9.</t>
  </si>
  <si>
    <t>Тимский муниципальный район</t>
  </si>
  <si>
    <t>Газоснабжение ул. Хуторская х.Забелье Тимского района Курской области</t>
  </si>
  <si>
    <t>Водоснабжение центральной части с.Рождественка Барковского сельсовета Тимского района Курской области</t>
  </si>
  <si>
    <t>10.</t>
  </si>
  <si>
    <t>Черемисиновский муниципальный район</t>
  </si>
  <si>
    <t>Водоснабжение с.Старые Савины, д. Исаково, д. Чапкино Черемисиновского района Курской области (2 этап)</t>
  </si>
  <si>
    <t>11.</t>
  </si>
  <si>
    <t>Щигровский муниципальный район</t>
  </si>
  <si>
    <t>Газоснабжение с.Вязовое Вязовского сельсовета Щигровского района Курской области (2-я очередь строительства)</t>
  </si>
  <si>
    <t>Водоснабжение д.Козловка Пригородненского сельсовета Щигровского района Курской области</t>
  </si>
  <si>
    <t>Всего: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</si>
</sst>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4"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58"/>
      <name val="Times New Roman"/>
      <family val="1"/>
    </font>
    <font>
      <sz val="13.5"/>
      <color indexed="58"/>
      <name val="Times New Roman"/>
      <family val="1"/>
    </font>
    <font>
      <sz val="16"/>
      <color indexed="58"/>
      <name val="Times New Roman"/>
      <family val="1"/>
    </font>
    <font>
      <sz val="14"/>
      <color indexed="58"/>
      <name val="Times New Roman"/>
      <family val="1"/>
    </font>
    <font>
      <sz val="12"/>
      <color indexed="58"/>
      <name val="Times New Roman"/>
      <family val="1"/>
    </font>
    <font>
      <b/>
      <sz val="12"/>
      <color indexed="5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18" fillId="0" borderId="0" xfId="0" applyFont="1" applyAlignment="1">
      <alignment horizontal="left" vertical="top"/>
    </xf>
    <xf numFmtId="164" fontId="19" fillId="0" borderId="0" xfId="0" applyFont="1" applyAlignment="1">
      <alignment horizontal="left"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left"/>
    </xf>
    <xf numFmtId="164" fontId="18" fillId="0" borderId="0" xfId="0" applyFont="1" applyBorder="1" applyAlignment="1">
      <alignment horizontal="left" vertical="top"/>
    </xf>
    <xf numFmtId="164" fontId="19" fillId="0" borderId="0" xfId="0" applyFont="1" applyBorder="1" applyAlignment="1">
      <alignment wrapText="1"/>
    </xf>
    <xf numFmtId="164" fontId="21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right"/>
    </xf>
    <xf numFmtId="164" fontId="22" fillId="0" borderId="10" xfId="0" applyFont="1" applyBorder="1" applyAlignment="1">
      <alignment horizontal="center" vertical="top" wrapText="1"/>
    </xf>
    <xf numFmtId="164" fontId="22" fillId="0" borderId="0" xfId="0" applyFont="1" applyAlignment="1">
      <alignment horizontal="center" vertical="top"/>
    </xf>
    <xf numFmtId="164" fontId="22" fillId="0" borderId="10" xfId="0" applyFont="1" applyBorder="1" applyAlignment="1">
      <alignment horizontal="left" vertical="top" wrapText="1"/>
    </xf>
    <xf numFmtId="165" fontId="22" fillId="0" borderId="10" xfId="0" applyNumberFormat="1" applyFont="1" applyBorder="1" applyAlignment="1">
      <alignment horizontal="center" vertical="top" wrapText="1"/>
    </xf>
    <xf numFmtId="164" fontId="22" fillId="0" borderId="0" xfId="0" applyFont="1" applyAlignment="1">
      <alignment horizontal="left"/>
    </xf>
    <xf numFmtId="164" fontId="22" fillId="0" borderId="10" xfId="0" applyFont="1" applyBorder="1" applyAlignment="1">
      <alignment horizontal="center" vertical="top"/>
    </xf>
    <xf numFmtId="165" fontId="22" fillId="0" borderId="10" xfId="0" applyNumberFormat="1" applyFont="1" applyBorder="1" applyAlignment="1">
      <alignment horizontal="center" vertical="top"/>
    </xf>
    <xf numFmtId="164" fontId="22" fillId="24" borderId="10" xfId="0" applyFont="1" applyFill="1" applyBorder="1" applyAlignment="1">
      <alignment horizontal="left" vertical="top" wrapText="1"/>
    </xf>
    <xf numFmtId="164" fontId="22" fillId="0" borderId="11" xfId="0" applyFont="1" applyBorder="1" applyAlignment="1">
      <alignment horizontal="left" vertical="top" wrapText="1"/>
    </xf>
    <xf numFmtId="164" fontId="22" fillId="0" borderId="10" xfId="0" applyFont="1" applyBorder="1" applyAlignment="1">
      <alignment horizontal="left" wrapText="1"/>
    </xf>
    <xf numFmtId="165" fontId="22" fillId="0" borderId="10" xfId="0" applyNumberFormat="1" applyFont="1" applyBorder="1" applyAlignment="1">
      <alignment horizontal="center" wrapText="1"/>
    </xf>
    <xf numFmtId="165" fontId="23" fillId="0" borderId="10" xfId="0" applyNumberFormat="1" applyFont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SheetLayoutView="100" workbookViewId="0" topLeftCell="A25">
      <selection activeCell="L30" sqref="L30"/>
    </sheetView>
  </sheetViews>
  <sheetFormatPr defaultColWidth="8.00390625" defaultRowHeight="12.75"/>
  <cols>
    <col min="1" max="1" width="4.57421875" style="1" customWidth="1"/>
    <col min="2" max="2" width="40.57421875" style="2" customWidth="1"/>
    <col min="3" max="3" width="15.57421875" style="2" customWidth="1"/>
    <col min="4" max="5" width="14.140625" style="2" customWidth="1"/>
    <col min="6" max="16384" width="9.140625" style="2" customWidth="1"/>
  </cols>
  <sheetData>
    <row r="1" spans="1:5" ht="18.75" customHeight="1">
      <c r="A1" s="3"/>
      <c r="B1" s="3"/>
      <c r="C1" s="4" t="s">
        <v>0</v>
      </c>
      <c r="D1" s="4"/>
      <c r="E1" s="4"/>
    </row>
    <row r="2" spans="1:5" ht="18.75" customHeight="1">
      <c r="A2" s="3"/>
      <c r="B2" s="3"/>
      <c r="C2" s="4" t="s">
        <v>1</v>
      </c>
      <c r="D2" s="4"/>
      <c r="E2" s="4"/>
    </row>
    <row r="3" spans="1:5" ht="18.75" customHeight="1">
      <c r="A3" s="3"/>
      <c r="B3" s="3"/>
      <c r="C3" s="4" t="s">
        <v>2</v>
      </c>
      <c r="D3" s="4"/>
      <c r="E3" s="4"/>
    </row>
    <row r="4" spans="1:5" ht="18.75" customHeight="1">
      <c r="A4" s="3"/>
      <c r="B4" s="3"/>
      <c r="C4" s="4" t="s">
        <v>3</v>
      </c>
      <c r="D4" s="4"/>
      <c r="E4" s="4"/>
    </row>
    <row r="5" spans="1:5" ht="18.75" customHeight="1">
      <c r="A5" s="3"/>
      <c r="B5" s="3"/>
      <c r="C5" s="3"/>
      <c r="D5" s="3"/>
      <c r="E5" s="5"/>
    </row>
    <row r="6" spans="1:5" ht="22.5" customHeight="1">
      <c r="A6" s="6"/>
      <c r="B6" s="5"/>
      <c r="C6" s="5"/>
      <c r="D6" s="7"/>
      <c r="E6" s="7"/>
    </row>
    <row r="7" spans="1:5" ht="93" customHeight="1">
      <c r="A7" s="8" t="s">
        <v>4</v>
      </c>
      <c r="B7" s="8"/>
      <c r="C7" s="8"/>
      <c r="D7" s="8"/>
      <c r="E7" s="8"/>
    </row>
    <row r="8" ht="18" customHeight="1">
      <c r="E8" s="9"/>
    </row>
    <row r="9" spans="1:5" s="11" customFormat="1" ht="18.75" customHeight="1">
      <c r="A9" s="10" t="s">
        <v>5</v>
      </c>
      <c r="B9" s="10" t="s">
        <v>6</v>
      </c>
      <c r="C9" s="10" t="s">
        <v>7</v>
      </c>
      <c r="D9" s="10" t="s">
        <v>8</v>
      </c>
      <c r="E9" s="10"/>
    </row>
    <row r="10" spans="1:5" s="11" customFormat="1" ht="21.75" customHeight="1">
      <c r="A10" s="10"/>
      <c r="B10" s="10"/>
      <c r="C10" s="10"/>
      <c r="D10" s="10" t="s">
        <v>9</v>
      </c>
      <c r="E10" s="10" t="s">
        <v>10</v>
      </c>
    </row>
    <row r="11" spans="1:5" s="11" customFormat="1" ht="53.25" customHeight="1">
      <c r="A11" s="10"/>
      <c r="B11" s="10"/>
      <c r="C11" s="10"/>
      <c r="D11" s="10"/>
      <c r="E11" s="10"/>
    </row>
    <row r="12" spans="1:5" s="11" customFormat="1" ht="26.25" customHeight="1">
      <c r="A12" s="10" t="s">
        <v>11</v>
      </c>
      <c r="B12" s="12" t="s">
        <v>12</v>
      </c>
      <c r="C12" s="13">
        <f aca="true" t="shared" si="0" ref="C12:C17">D12+E12</f>
        <v>3044.322</v>
      </c>
      <c r="D12" s="13">
        <f>D13</f>
        <v>3044.322</v>
      </c>
      <c r="E12" s="13"/>
    </row>
    <row r="13" spans="1:5" s="14" customFormat="1" ht="46.5" customHeight="1">
      <c r="A13" s="10"/>
      <c r="B13" s="12" t="s">
        <v>13</v>
      </c>
      <c r="C13" s="13">
        <f t="shared" si="0"/>
        <v>3044.322</v>
      </c>
      <c r="D13" s="13">
        <v>3044.322</v>
      </c>
      <c r="E13" s="13"/>
    </row>
    <row r="14" spans="1:5" s="14" customFormat="1" ht="23.25" customHeight="1">
      <c r="A14" s="10" t="s">
        <v>14</v>
      </c>
      <c r="B14" s="12" t="s">
        <v>15</v>
      </c>
      <c r="C14" s="13">
        <f t="shared" si="0"/>
        <v>3044.322</v>
      </c>
      <c r="D14" s="13">
        <f>D15</f>
        <v>3044.322</v>
      </c>
      <c r="E14" s="15"/>
    </row>
    <row r="15" spans="1:5" s="14" customFormat="1" ht="55.5" customHeight="1">
      <c r="A15" s="10"/>
      <c r="B15" s="12" t="s">
        <v>16</v>
      </c>
      <c r="C15" s="13">
        <f t="shared" si="0"/>
        <v>3044.322</v>
      </c>
      <c r="D15" s="13">
        <v>3044.322</v>
      </c>
      <c r="E15" s="15"/>
    </row>
    <row r="16" spans="1:5" s="14" customFormat="1" ht="26.25" customHeight="1">
      <c r="A16" s="10" t="s">
        <v>17</v>
      </c>
      <c r="B16" s="12" t="s">
        <v>18</v>
      </c>
      <c r="C16" s="13">
        <f t="shared" si="0"/>
        <v>3051.942</v>
      </c>
      <c r="D16" s="13"/>
      <c r="E16" s="15">
        <f>E17</f>
        <v>3051.942</v>
      </c>
    </row>
    <row r="17" spans="1:5" s="14" customFormat="1" ht="42.75" customHeight="1">
      <c r="A17" s="10"/>
      <c r="B17" s="12" t="s">
        <v>19</v>
      </c>
      <c r="C17" s="13">
        <f t="shared" si="0"/>
        <v>3051.942</v>
      </c>
      <c r="D17" s="13"/>
      <c r="E17" s="15">
        <v>3051.942</v>
      </c>
    </row>
    <row r="18" spans="1:5" s="14" customFormat="1" ht="22.5" customHeight="1">
      <c r="A18" s="10" t="s">
        <v>20</v>
      </c>
      <c r="B18" s="12" t="s">
        <v>21</v>
      </c>
      <c r="C18" s="13">
        <f>D18</f>
        <v>5252.364</v>
      </c>
      <c r="D18" s="13">
        <f>D19</f>
        <v>5252.364</v>
      </c>
      <c r="E18" s="15"/>
    </row>
    <row r="19" spans="1:5" s="14" customFormat="1" ht="74.25" customHeight="1">
      <c r="A19" s="10"/>
      <c r="B19" s="12" t="s">
        <v>22</v>
      </c>
      <c r="C19" s="13">
        <f aca="true" t="shared" si="1" ref="C19:C35">D19+E19</f>
        <v>5252.364</v>
      </c>
      <c r="D19" s="13">
        <v>5252.364</v>
      </c>
      <c r="E19" s="15"/>
    </row>
    <row r="20" spans="1:5" s="14" customFormat="1" ht="21" customHeight="1">
      <c r="A20" s="10" t="s">
        <v>23</v>
      </c>
      <c r="B20" s="12" t="s">
        <v>24</v>
      </c>
      <c r="C20" s="13">
        <f t="shared" si="1"/>
        <v>3044.322</v>
      </c>
      <c r="D20" s="13">
        <f>D21</f>
        <v>3044.322</v>
      </c>
      <c r="E20" s="15"/>
    </row>
    <row r="21" spans="1:5" s="14" customFormat="1" ht="51.75" customHeight="1">
      <c r="A21" s="10"/>
      <c r="B21" s="12" t="s">
        <v>25</v>
      </c>
      <c r="C21" s="13">
        <f t="shared" si="1"/>
        <v>3044.322</v>
      </c>
      <c r="D21" s="13">
        <v>3044.322</v>
      </c>
      <c r="E21" s="16"/>
    </row>
    <row r="22" spans="1:5" s="14" customFormat="1" ht="21" customHeight="1">
      <c r="A22" s="10" t="s">
        <v>26</v>
      </c>
      <c r="B22" s="12" t="s">
        <v>27</v>
      </c>
      <c r="C22" s="13">
        <f t="shared" si="1"/>
        <v>1646.758</v>
      </c>
      <c r="D22" s="13"/>
      <c r="E22" s="16">
        <f>E23</f>
        <v>1646.758</v>
      </c>
    </row>
    <row r="23" spans="1:5" s="14" customFormat="1" ht="47.25" customHeight="1">
      <c r="A23" s="10"/>
      <c r="B23" s="12" t="s">
        <v>28</v>
      </c>
      <c r="C23" s="13">
        <f t="shared" si="1"/>
        <v>1646.758</v>
      </c>
      <c r="D23" s="13"/>
      <c r="E23" s="16">
        <v>1646.758</v>
      </c>
    </row>
    <row r="24" spans="1:5" s="14" customFormat="1" ht="27.75" customHeight="1">
      <c r="A24" s="10" t="s">
        <v>29</v>
      </c>
      <c r="B24" s="12" t="s">
        <v>30</v>
      </c>
      <c r="C24" s="13">
        <f t="shared" si="1"/>
        <v>3044.322</v>
      </c>
      <c r="D24" s="13">
        <f>D25</f>
        <v>3044.322</v>
      </c>
      <c r="E24" s="13"/>
    </row>
    <row r="25" spans="1:5" s="14" customFormat="1" ht="42" customHeight="1">
      <c r="A25" s="10"/>
      <c r="B25" s="12" t="s">
        <v>31</v>
      </c>
      <c r="C25" s="13">
        <f t="shared" si="1"/>
        <v>3044.322</v>
      </c>
      <c r="D25" s="13">
        <v>3044.322</v>
      </c>
      <c r="E25" s="13"/>
    </row>
    <row r="26" spans="1:5" s="14" customFormat="1" ht="30" customHeight="1">
      <c r="A26" s="10" t="s">
        <v>32</v>
      </c>
      <c r="B26" s="12" t="s">
        <v>33</v>
      </c>
      <c r="C26" s="13">
        <f t="shared" si="1"/>
        <v>9828.72</v>
      </c>
      <c r="D26" s="13">
        <f>D27</f>
        <v>9828.72</v>
      </c>
      <c r="E26" s="16"/>
    </row>
    <row r="27" spans="1:5" s="14" customFormat="1" ht="39.75" customHeight="1">
      <c r="A27" s="10"/>
      <c r="B27" s="17" t="s">
        <v>34</v>
      </c>
      <c r="C27" s="13">
        <f t="shared" si="1"/>
        <v>9828.72</v>
      </c>
      <c r="D27" s="13">
        <v>9828.72</v>
      </c>
      <c r="E27" s="16"/>
    </row>
    <row r="28" spans="1:5" s="14" customFormat="1" ht="26.25" customHeight="1">
      <c r="A28" s="10" t="s">
        <v>35</v>
      </c>
      <c r="B28" s="12" t="s">
        <v>36</v>
      </c>
      <c r="C28" s="13">
        <f t="shared" si="1"/>
        <v>3627.6420000000003</v>
      </c>
      <c r="D28" s="13">
        <f>D30</f>
        <v>3044.322</v>
      </c>
      <c r="E28" s="16">
        <f>E29</f>
        <v>583.32</v>
      </c>
    </row>
    <row r="29" spans="1:5" s="14" customFormat="1" ht="42.75" customHeight="1">
      <c r="A29" s="10"/>
      <c r="B29" s="12" t="s">
        <v>37</v>
      </c>
      <c r="C29" s="13">
        <f t="shared" si="1"/>
        <v>583.32</v>
      </c>
      <c r="D29" s="13"/>
      <c r="E29" s="16">
        <v>583.32</v>
      </c>
    </row>
    <row r="30" spans="1:5" s="14" customFormat="1" ht="50.25" customHeight="1">
      <c r="A30" s="10"/>
      <c r="B30" s="12" t="s">
        <v>38</v>
      </c>
      <c r="C30" s="13">
        <f t="shared" si="1"/>
        <v>3044.322</v>
      </c>
      <c r="D30" s="13">
        <v>3044.322</v>
      </c>
      <c r="E30" s="16"/>
    </row>
    <row r="31" spans="1:5" s="14" customFormat="1" ht="25.5" customHeight="1">
      <c r="A31" s="10" t="s">
        <v>39</v>
      </c>
      <c r="B31" s="12" t="s">
        <v>40</v>
      </c>
      <c r="C31" s="13">
        <f t="shared" si="1"/>
        <v>3044.324</v>
      </c>
      <c r="D31" s="13">
        <f>D32</f>
        <v>3044.324</v>
      </c>
      <c r="E31" s="13"/>
    </row>
    <row r="32" spans="1:5" s="14" customFormat="1" ht="56.25" customHeight="1">
      <c r="A32" s="10"/>
      <c r="B32" s="12" t="s">
        <v>41</v>
      </c>
      <c r="C32" s="13">
        <f t="shared" si="1"/>
        <v>3044.324</v>
      </c>
      <c r="D32" s="13">
        <v>3044.324</v>
      </c>
      <c r="E32" s="15"/>
    </row>
    <row r="33" spans="1:5" s="14" customFormat="1" ht="27.75" customHeight="1">
      <c r="A33" s="10" t="s">
        <v>42</v>
      </c>
      <c r="B33" s="12" t="s">
        <v>43</v>
      </c>
      <c r="C33" s="13">
        <f t="shared" si="1"/>
        <v>10195.993999999999</v>
      </c>
      <c r="D33" s="13">
        <f>D35</f>
        <v>3044.322</v>
      </c>
      <c r="E33" s="16">
        <f>E34</f>
        <v>7151.672</v>
      </c>
    </row>
    <row r="34" spans="1:5" s="14" customFormat="1" ht="56.25" customHeight="1">
      <c r="A34" s="10"/>
      <c r="B34" s="12" t="s">
        <v>44</v>
      </c>
      <c r="C34" s="13">
        <f t="shared" si="1"/>
        <v>7151.672</v>
      </c>
      <c r="D34" s="13"/>
      <c r="E34" s="16">
        <v>7151.672</v>
      </c>
    </row>
    <row r="35" spans="1:5" s="14" customFormat="1" ht="51.75" customHeight="1">
      <c r="A35" s="10"/>
      <c r="B35" s="18" t="s">
        <v>45</v>
      </c>
      <c r="C35" s="13">
        <f t="shared" si="1"/>
        <v>3044.322</v>
      </c>
      <c r="D35" s="13">
        <v>3044.322</v>
      </c>
      <c r="E35" s="16"/>
    </row>
    <row r="36" spans="1:5" s="14" customFormat="1" ht="23.25" customHeight="1">
      <c r="A36" s="10"/>
      <c r="B36" s="19" t="s">
        <v>46</v>
      </c>
      <c r="C36" s="20">
        <f>C12+C14+C16+C18+C20+C22+C24+C26+C28+C31+C33</f>
        <v>48825.032</v>
      </c>
      <c r="D36" s="21">
        <f>D12+D14+D18+D20+D24+D26+D28+D31+D33</f>
        <v>36391.340000000004</v>
      </c>
      <c r="E36" s="21">
        <f>E16+E22+E28+E33</f>
        <v>12433.692</v>
      </c>
    </row>
  </sheetData>
  <sheetProtection selectLockedCells="1" selectUnlockedCells="1"/>
  <mergeCells count="11">
    <mergeCell ref="C1:E1"/>
    <mergeCell ref="C2:E2"/>
    <mergeCell ref="C3:E3"/>
    <mergeCell ref="C4:E4"/>
    <mergeCell ref="A7:E7"/>
    <mergeCell ref="A9:A11"/>
    <mergeCell ref="B9:B11"/>
    <mergeCell ref="C9:C11"/>
    <mergeCell ref="D9:E9"/>
    <mergeCell ref="D10:D11"/>
    <mergeCell ref="E10:E11"/>
  </mergeCells>
  <printOptions horizontalCentered="1"/>
  <pageMargins left="0.5902777777777778" right="0.39375" top="0.7875" bottom="0.7875" header="0.31527777777777777" footer="0.5118055555555555"/>
  <pageSetup firstPageNumber="1" useFirstPageNumber="1" horizontalDpi="300" verticalDpi="300" orientation="portrait" paperSize="9" scale="95"/>
  <headerFooter alignWithMargins="0">
    <oddHeader>&amp;C&amp;P</oddHead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2019-02-21T13:45:50Z</cp:lastPrinted>
  <dcterms:created xsi:type="dcterms:W3CDTF">1996-10-08T23:32:33Z</dcterms:created>
  <dcterms:modified xsi:type="dcterms:W3CDTF">2020-02-12T07:43:07Z</dcterms:modified>
  <cp:category/>
  <cp:version/>
  <cp:contentType/>
  <cp:contentStatus/>
  <cp:revision>30</cp:revision>
</cp:coreProperties>
</file>